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5600" windowHeight="16060" activeTab="0"/>
  </bookViews>
  <sheets>
    <sheet name="Faustformeln für die Pulsberech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Author</author>
  </authors>
  <commentList>
    <comment ref="C6" authorId="0">
      <text>
        <r>
          <rPr>
            <sz val="11"/>
            <color indexed="8"/>
            <rFont val="Lucida Grande"/>
            <family val="0"/>
          </rPr>
          <t>(180 – A) · 80% = P</t>
        </r>
      </text>
    </comment>
    <comment ref="B6" authorId="0">
      <text>
        <r>
          <rPr>
            <sz val="11"/>
            <color indexed="8"/>
            <rFont val="Lucida Grande"/>
            <family val="0"/>
          </rPr>
          <t>4 · P + 3 · A = 660</t>
        </r>
      </text>
    </comment>
    <comment ref="D6" authorId="0">
      <text>
        <r>
          <rPr>
            <sz val="11"/>
            <color indexed="8"/>
            <rFont val="Lucida Grande"/>
            <family val="0"/>
          </rPr>
          <t>(220 – A) · 80% = P</t>
        </r>
      </text>
    </comment>
  </commentList>
</comments>
</file>

<file path=xl/sharedStrings.xml><?xml version="1.0" encoding="utf-8"?>
<sst xmlns="http://schemas.openxmlformats.org/spreadsheetml/2006/main" count="9" uniqueCount="8">
  <si>
    <r>
      <t xml:space="preserve">Gleichungen: </t>
    </r>
    <r>
      <rPr>
        <b/>
        <sz val="10"/>
        <color indexed="12"/>
        <rFont val="Helvetica Neue"/>
        <family val="0"/>
      </rPr>
      <t>7a Gleichungen und Ungleichungen</t>
    </r>
  </si>
  <si>
    <t>AH I und AH II:
Aufgabe 1.5</t>
  </si>
  <si>
    <t>AH I und AH II:
Aufgabe 1.6</t>
  </si>
  <si>
    <t>Alter 
[Jahre]</t>
  </si>
  <si>
    <t>Optimaler Puls</t>
  </si>
  <si>
    <t>Puls Anfänger</t>
  </si>
  <si>
    <t>Puls Leistungssteigerung</t>
  </si>
  <si>
    <t>Drei Faustregeln zur Pulsberechnung</t>
  </si>
</sst>
</file>

<file path=xl/styles.xml><?xml version="1.0" encoding="utf-8"?>
<styleSheet xmlns="http://schemas.openxmlformats.org/spreadsheetml/2006/main">
  <numFmts count="1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&quot;#,##0;\-&quot;SFr&quot;#,##0"/>
    <numFmt numFmtId="165" formatCode="&quot;SFr&quot;#,##0;[Red]\-&quot;SFr&quot;#,##0"/>
    <numFmt numFmtId="166" formatCode="&quot;SFr&quot;#,##0.00;\-&quot;SFr&quot;#,##0.00"/>
    <numFmt numFmtId="167" formatCode="&quot;SFr&quot;#,##0.00;[Red]\-&quot;SFr&quot;#,##0.00"/>
    <numFmt numFmtId="168" formatCode="_-&quot;SFr&quot;* #,##0_-;\-&quot;SFr&quot;* #,##0_-;_-&quot;SFr&quot;* &quot;-&quot;_-;_-@_-"/>
    <numFmt numFmtId="169" formatCode="_-* #,##0_-;\-* #,##0_-;_-* &quot;-&quot;_-;_-@_-"/>
    <numFmt numFmtId="170" formatCode="_-&quot;SFr&quot;* #,##0.00_-;\-&quot;SFr&quot;* #,##0.00_-;_-&quot;SFr&quot;* &quot;-&quot;??_-;_-@_-"/>
    <numFmt numFmtId="171" formatCode="_-* #,##0.00_-;\-* #,##0.00_-;_-* &quot;-&quot;??_-;_-@_-"/>
  </numFmts>
  <fonts count="48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9"/>
      <name val="Helvetica Neue"/>
      <family val="0"/>
    </font>
    <font>
      <b/>
      <sz val="10"/>
      <color indexed="12"/>
      <name val="Helvetica Neue"/>
      <family val="0"/>
    </font>
    <font>
      <sz val="10"/>
      <color indexed="12"/>
      <name val="Helvetica Neue"/>
      <family val="0"/>
    </font>
    <font>
      <sz val="24"/>
      <color indexed="12"/>
      <name val="Helvetica Neue"/>
      <family val="0"/>
    </font>
    <font>
      <i/>
      <sz val="10"/>
      <color indexed="9"/>
      <name val="Helvetica Neue"/>
      <family val="0"/>
    </font>
    <font>
      <sz val="11"/>
      <color indexed="8"/>
      <name val="Lucida Grande"/>
      <family val="0"/>
    </font>
    <font>
      <sz val="10"/>
      <color indexed="8"/>
      <name val="Helvetica Neue"/>
      <family val="0"/>
    </font>
    <font>
      <sz val="9.2"/>
      <color indexed="8"/>
      <name val="Helvetica Neu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27"/>
      <name val="Calibri"/>
      <family val="2"/>
    </font>
    <font>
      <sz val="12"/>
      <color indexed="19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10"/>
      <name val="Calibri"/>
      <family val="2"/>
    </font>
    <font>
      <sz val="12"/>
      <color indexed="15"/>
      <name val="Calibri"/>
      <family val="2"/>
    </font>
    <font>
      <i/>
      <sz val="12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b/>
      <sz val="13"/>
      <color indexed="8"/>
      <name val="Helvetica Neue"/>
      <family val="0"/>
    </font>
    <font>
      <b/>
      <sz val="12"/>
      <color indexed="8"/>
      <name val="Helvetica Neue"/>
      <family val="0"/>
    </font>
    <font>
      <sz val="12"/>
      <color indexed="8"/>
      <name val="Helvetica Neue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8"/>
      <name val="Helvetica Neu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0" fontId="38" fillId="30" borderId="0" applyNumberFormat="0" applyBorder="0" applyAlignment="0" applyProtection="0"/>
    <xf numFmtId="9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5">
    <xf numFmtId="0" fontId="0" fillId="0" borderId="0" xfId="0" applyAlignment="1">
      <alignment/>
    </xf>
    <xf numFmtId="0" fontId="2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Border="1" applyAlignment="1" applyProtection="1">
      <alignment wrapText="1"/>
      <protection/>
    </xf>
    <xf numFmtId="0" fontId="5" fillId="0" borderId="10" xfId="0" applyNumberFormat="1" applyFont="1" applyBorder="1" applyAlignment="1" applyProtection="1">
      <alignment wrapText="1"/>
      <protection/>
    </xf>
    <xf numFmtId="0" fontId="5" fillId="33" borderId="10" xfId="0" applyNumberFormat="1" applyFont="1" applyFill="1" applyBorder="1" applyAlignment="1" applyProtection="1">
      <alignment wrapText="1"/>
      <protection/>
    </xf>
    <xf numFmtId="0" fontId="1" fillId="33" borderId="10" xfId="0" applyNumberFormat="1" applyFont="1" applyFill="1" applyBorder="1" applyAlignment="1" applyProtection="1">
      <alignment wrapText="1"/>
      <protection/>
    </xf>
    <xf numFmtId="0" fontId="6" fillId="34" borderId="11" xfId="0" applyNumberFormat="1" applyFont="1" applyFill="1" applyBorder="1" applyAlignment="1" applyProtection="1">
      <alignment vertical="center" wrapText="1"/>
      <protection/>
    </xf>
    <xf numFmtId="0" fontId="6" fillId="34" borderId="12" xfId="0" applyNumberFormat="1" applyFont="1" applyFill="1" applyBorder="1" applyAlignment="1" applyProtection="1">
      <alignment vertical="center" wrapText="1"/>
      <protection/>
    </xf>
    <xf numFmtId="0" fontId="6" fillId="34" borderId="10" xfId="0" applyNumberFormat="1" applyFont="1" applyFill="1" applyBorder="1" applyAlignment="1" applyProtection="1">
      <alignment vertical="center" wrapText="1"/>
      <protection/>
    </xf>
    <xf numFmtId="0" fontId="1" fillId="33" borderId="11" xfId="0" applyNumberFormat="1" applyFont="1" applyFill="1" applyBorder="1" applyAlignment="1" applyProtection="1">
      <alignment/>
      <protection/>
    </xf>
    <xf numFmtId="0" fontId="1" fillId="33" borderId="12" xfId="0" applyNumberFormat="1" applyFont="1" applyFill="1" applyBorder="1" applyAlignment="1" applyProtection="1">
      <alignment/>
      <protection/>
    </xf>
    <xf numFmtId="0" fontId="2" fillId="35" borderId="10" xfId="0" applyNumberFormat="1" applyFont="1" applyFill="1" applyBorder="1" applyAlignment="1" applyProtection="1">
      <alignment horizontal="center" wrapText="1"/>
      <protection/>
    </xf>
    <xf numFmtId="0" fontId="2" fillId="35" borderId="11" xfId="0" applyNumberFormat="1" applyFont="1" applyFill="1" applyBorder="1" applyAlignment="1" applyProtection="1">
      <alignment horizontal="center" vertical="center" wrapText="1"/>
      <protection/>
    </xf>
    <xf numFmtId="0" fontId="2" fillId="35" borderId="12" xfId="0" applyNumberFormat="1" applyFont="1" applyFill="1" applyBorder="1" applyAlignment="1" applyProtection="1">
      <alignment horizontal="center" vertical="center" wrapText="1"/>
      <protection/>
    </xf>
    <xf numFmtId="0" fontId="2" fillId="35" borderId="10" xfId="0" applyNumberFormat="1" applyFont="1" applyFill="1" applyBorder="1" applyAlignment="1" applyProtection="1">
      <alignment horizontal="center" vertical="center" wrapText="1"/>
      <protection/>
    </xf>
    <xf numFmtId="1" fontId="1" fillId="33" borderId="10" xfId="0" applyNumberFormat="1" applyFont="1" applyFill="1" applyBorder="1" applyAlignment="1" applyProtection="1">
      <alignment horizontal="center"/>
      <protection/>
    </xf>
    <xf numFmtId="1" fontId="1" fillId="33" borderId="13" xfId="0" applyNumberFormat="1" applyFont="1" applyFill="1" applyBorder="1" applyAlignment="1" applyProtection="1">
      <alignment horizontal="center"/>
      <protection/>
    </xf>
    <xf numFmtId="1" fontId="1" fillId="33" borderId="14" xfId="0" applyNumberFormat="1" applyFont="1" applyFill="1" applyBorder="1" applyAlignment="1" applyProtection="1">
      <alignment horizontal="center"/>
      <protection/>
    </xf>
    <xf numFmtId="1" fontId="1" fillId="33" borderId="15" xfId="0" applyNumberFormat="1" applyFont="1" applyFill="1" applyBorder="1" applyAlignment="1" applyProtection="1">
      <alignment horizontal="center"/>
      <protection/>
    </xf>
    <xf numFmtId="1" fontId="1" fillId="33" borderId="11" xfId="0" applyNumberFormat="1" applyFont="1" applyFill="1" applyBorder="1" applyAlignment="1" applyProtection="1">
      <alignment horizontal="center"/>
      <protection locked="0"/>
    </xf>
    <xf numFmtId="1" fontId="1" fillId="33" borderId="12" xfId="0" applyNumberFormat="1" applyFont="1" applyFill="1" applyBorder="1" applyAlignment="1" applyProtection="1">
      <alignment horizontal="center"/>
      <protection locked="0"/>
    </xf>
    <xf numFmtId="1" fontId="1" fillId="33" borderId="1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666666"/>
      <rgbColor rgb="00FFFA83"/>
      <rgbColor rgb="00B3B3B3"/>
      <rgbColor rgb="00FF0000"/>
      <rgbColor rgb="00CCCCCC"/>
      <rgbColor rgb="00808080"/>
      <rgbColor rgb="0063AAFE"/>
      <rgbColor rgb="00DD2D32"/>
      <rgbColor rgb="00FFF58C"/>
      <rgbColor rgb="004EE257"/>
      <rgbColor rgb="006711FF"/>
      <rgbColor rgb="00FEA746"/>
      <rgbColor rgb="00003366"/>
      <rgbColor rgb="000000FF"/>
      <rgbColor rgb="003F691E"/>
      <rgbColor rgb="00008000"/>
      <rgbColor rgb="003F77BE"/>
      <rgbColor rgb="007CC861"/>
      <rgbColor rgb="00FFB143"/>
      <rgbColor rgb="00EF383C"/>
      <rgbColor rgb="009D56AB"/>
      <rgbColor rgb="00AEB2B1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rPr>
              <a:t>Puls-Kurven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0785"/>
          <c:w val="0.63375"/>
          <c:h val="0.88"/>
        </c:manualLayout>
      </c:layout>
      <c:lineChart>
        <c:grouping val="standard"/>
        <c:varyColors val="0"/>
        <c:ser>
          <c:idx val="0"/>
          <c:order val="0"/>
          <c:tx>
            <c:v>Optimaler Puls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'Faustformeln für die Pulsberech'!$A$9:$A$31</c:f>
              <c:numCache/>
            </c:numRef>
          </c:cat>
          <c:val>
            <c:numRef>
              <c:f>'Faustformeln für die Pulsberech'!$B$9:$B$29</c:f>
              <c:numCache/>
            </c:numRef>
          </c:val>
          <c:smooth val="0"/>
        </c:ser>
        <c:ser>
          <c:idx val="1"/>
          <c:order val="1"/>
          <c:tx>
            <c:v>Puls Anf?nger</c:v>
          </c:tx>
          <c:spPr>
            <a:ln w="127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'Faustformeln für die Pulsberech'!$A$9:$A$31</c:f>
              <c:numCache/>
            </c:numRef>
          </c:cat>
          <c:val>
            <c:numRef>
              <c:f>'Faustformeln für die Pulsberech'!$C$9:$C$29</c:f>
              <c:numCache/>
            </c:numRef>
          </c:val>
          <c:smooth val="0"/>
        </c:ser>
        <c:ser>
          <c:idx val="2"/>
          <c:order val="2"/>
          <c:tx>
            <c:v>Puls Leistungssteigerung</c:v>
          </c:tx>
          <c:spPr>
            <a:ln w="12700">
              <a:solidFill>
                <a:srgbClr val="3F691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'Faustformeln für die Pulsberech'!$A$9:$A$31</c:f>
              <c:numCache/>
            </c:numRef>
          </c:cat>
          <c:val>
            <c:numRef>
              <c:f>'Faustformeln für die Pulsberech'!$D$9:$D$29</c:f>
              <c:numCache/>
            </c:numRef>
          </c:val>
          <c:smooth val="0"/>
        </c:ser>
        <c:marker val="1"/>
        <c:axId val="23683771"/>
        <c:axId val="7797668"/>
      </c:lineChart>
      <c:catAx>
        <c:axId val="23683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Helvetica Neue"/>
                    <a:ea typeface="Helvetica Neue"/>
                    <a:cs typeface="Helvetica Neue"/>
                  </a:rPr>
                  <a:t>Alter [Jahre]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7797668"/>
        <c:crosses val="autoZero"/>
        <c:auto val="1"/>
        <c:lblOffset val="100"/>
        <c:tickLblSkip val="5"/>
        <c:noMultiLvlLbl val="0"/>
      </c:catAx>
      <c:valAx>
        <c:axId val="7797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Helvetica Neue"/>
                    <a:ea typeface="Helvetica Neue"/>
                    <a:cs typeface="Helvetica Neue"/>
                  </a:rPr>
                  <a:t>Puls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2368377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145"/>
          <c:y val="0.718"/>
          <c:w val="0.2835"/>
          <c:h val="0.1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Helvetica Neue"/>
          <a:ea typeface="Helvetica Neue"/>
          <a:cs typeface="Helvetica Neu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190500</xdr:colOff>
      <xdr:row>3</xdr:row>
      <xdr:rowOff>114300</xdr:rowOff>
    </xdr:from>
    <xdr:to>
      <xdr:col>9</xdr:col>
      <xdr:colOff>9525</xdr:colOff>
      <xdr:row>4</xdr:row>
      <xdr:rowOff>85725</xdr:rowOff>
    </xdr:to>
    <xdr:sp>
      <xdr:nvSpPr>
        <xdr:cNvPr id="1" name="Comment 3" hidden="1"/>
        <xdr:cNvSpPr>
          <a:spLocks/>
        </xdr:cNvSpPr>
      </xdr:nvSpPr>
      <xdr:spPr>
        <a:xfrm>
          <a:off x="5476875" y="733425"/>
          <a:ext cx="2762250" cy="3429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63500" tIns="63500" rIns="63500" bIns="63500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(180 – A) · 80% = P</a:t>
          </a:r>
        </a:p>
      </xdr:txBody>
    </xdr:sp>
    <xdr:clientData/>
  </xdr:twoCellAnchor>
  <xdr:twoCellAnchor editAs="absolute">
    <xdr:from>
      <xdr:col>6</xdr:col>
      <xdr:colOff>57150</xdr:colOff>
      <xdr:row>0</xdr:row>
      <xdr:rowOff>0</xdr:rowOff>
    </xdr:from>
    <xdr:to>
      <xdr:col>8</xdr:col>
      <xdr:colOff>857250</xdr:colOff>
      <xdr:row>1</xdr:row>
      <xdr:rowOff>123825</xdr:rowOff>
    </xdr:to>
    <xdr:sp>
      <xdr:nvSpPr>
        <xdr:cNvPr id="2" name="Comment 4" hidden="1"/>
        <xdr:cNvSpPr>
          <a:spLocks/>
        </xdr:cNvSpPr>
      </xdr:nvSpPr>
      <xdr:spPr>
        <a:xfrm>
          <a:off x="5343525" y="0"/>
          <a:ext cx="2762250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63500" tIns="63500" rIns="63500" bIns="63500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4 · P + 3 · A = 660</a:t>
          </a:r>
        </a:p>
      </xdr:txBody>
    </xdr:sp>
    <xdr:clientData/>
  </xdr:twoCellAnchor>
  <xdr:twoCellAnchor editAs="absolute">
    <xdr:from>
      <xdr:col>6</xdr:col>
      <xdr:colOff>104775</xdr:colOff>
      <xdr:row>5</xdr:row>
      <xdr:rowOff>76200</xdr:rowOff>
    </xdr:from>
    <xdr:to>
      <xdr:col>8</xdr:col>
      <xdr:colOff>914400</xdr:colOff>
      <xdr:row>6</xdr:row>
      <xdr:rowOff>66675</xdr:rowOff>
    </xdr:to>
    <xdr:sp>
      <xdr:nvSpPr>
        <xdr:cNvPr id="3" name="Comment 5" hidden="1"/>
        <xdr:cNvSpPr>
          <a:spLocks/>
        </xdr:cNvSpPr>
      </xdr:nvSpPr>
      <xdr:spPr>
        <a:xfrm>
          <a:off x="5391150" y="1219200"/>
          <a:ext cx="2771775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63500" tIns="63500" rIns="63500" bIns="63500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(220 – A) · 80% = P</a:t>
          </a:r>
        </a:p>
      </xdr:txBody>
    </xdr:sp>
    <xdr:clientData/>
  </xdr:twoCellAnchor>
  <xdr:twoCellAnchor>
    <xdr:from>
      <xdr:col>0</xdr:col>
      <xdr:colOff>219075</xdr:colOff>
      <xdr:row>31</xdr:row>
      <xdr:rowOff>238125</xdr:rowOff>
    </xdr:from>
    <xdr:to>
      <xdr:col>8</xdr:col>
      <xdr:colOff>161925</xdr:colOff>
      <xdr:row>47</xdr:row>
      <xdr:rowOff>219075</xdr:rowOff>
    </xdr:to>
    <xdr:graphicFrame>
      <xdr:nvGraphicFramePr>
        <xdr:cNvPr id="4" name="Diagramm 1"/>
        <xdr:cNvGraphicFramePr/>
      </xdr:nvGraphicFramePr>
      <xdr:xfrm>
        <a:off x="219075" y="5924550"/>
        <a:ext cx="71913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8</xdr:row>
      <xdr:rowOff>0</xdr:rowOff>
    </xdr:from>
    <xdr:to>
      <xdr:col>9</xdr:col>
      <xdr:colOff>695325</xdr:colOff>
      <xdr:row>31</xdr:row>
      <xdr:rowOff>123825</xdr:rowOff>
    </xdr:to>
    <xdr:sp>
      <xdr:nvSpPr>
        <xdr:cNvPr id="5" name="Rectangle 2"/>
        <xdr:cNvSpPr>
          <a:spLocks/>
        </xdr:cNvSpPr>
      </xdr:nvSpPr>
      <xdr:spPr>
        <a:xfrm>
          <a:off x="5324475" y="1971675"/>
          <a:ext cx="3600450" cy="3838575"/>
        </a:xfrm>
        <a:prstGeom prst="rect">
          <a:avLst/>
        </a:prstGeom>
        <a:solidFill>
          <a:srgbClr val="FF5308">
            <a:alpha val="41000"/>
          </a:srgbClr>
        </a:solidFill>
        <a:ln w="12700" cmpd="sng">
          <a:noFill/>
        </a:ln>
      </xdr:spPr>
      <xdr:txBody>
        <a:bodyPr vertOverflow="clip" wrap="square" lIns="50800" tIns="50800" rIns="50800" bIns="50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Aufgaben:
</a:t>
          </a:r>
          <a:r>
            <a:rPr lang="en-US" cap="none" sz="1200" b="1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Vergleiche die drei Geraden im Diagramm:
</a:t>
          </a:r>
          <a:r>
            <a:rPr lang="en-US" cap="none" sz="12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Was hast du auf den ersten Blick für einen    
</a:t>
          </a:r>
          <a:r>
            <a:rPr lang="en-US" cap="none" sz="12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Eindruck über deren Verlauf?
</a:t>
          </a:r>
          <a:r>
            <a:rPr lang="en-US" cap="none" sz="12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Aus den Aufgaben im Arbeitsheft kennst du 
</a:t>
          </a:r>
          <a:r>
            <a:rPr lang="en-US" cap="none" sz="12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die Formeln für die drei Pulsberechnungen.
</a:t>
          </a:r>
          <a:r>
            <a:rPr lang="en-US" cap="none" sz="12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Forme sie um, so dass sie diese Form 
</a:t>
          </a:r>
          <a:r>
            <a:rPr lang="en-US" cap="none" sz="12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aufweisen:
</a:t>
          </a:r>
          <a:r>
            <a:rPr lang="en-US" cap="none" sz="12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P = ...... · A + ......
</a:t>
          </a:r>
          <a:r>
            <a:rPr lang="en-US" cap="none" sz="12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Warum erzeugt jede der drei Formeln eine
</a:t>
          </a:r>
          <a:r>
            <a:rPr lang="en-US" cap="none" sz="12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Gerade, hat also die Form einer 
</a:t>
          </a:r>
          <a:r>
            <a:rPr lang="en-US" cap="none" sz="12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Geradengleichung?
</a:t>
          </a:r>
          <a:r>
            <a:rPr lang="en-US" cap="none" sz="12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Welche Geraden sind parallel und welche 
</a:t>
          </a:r>
          <a:r>
            <a:rPr lang="en-US" cap="none" sz="12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nicht? Begründe mit Hilfe ihrer 
</a:t>
          </a:r>
          <a:r>
            <a:rPr lang="en-US" cap="none" sz="12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Geradengleichungen.
</a:t>
          </a:r>
        </a:p>
      </xdr:txBody>
    </xdr:sp>
    <xdr:clientData/>
  </xdr:twoCellAnchor>
  <xdr:twoCellAnchor>
    <xdr:from>
      <xdr:col>0</xdr:col>
      <xdr:colOff>9525</xdr:colOff>
      <xdr:row>3</xdr:row>
      <xdr:rowOff>161925</xdr:rowOff>
    </xdr:from>
    <xdr:to>
      <xdr:col>2</xdr:col>
      <xdr:colOff>123825</xdr:colOff>
      <xdr:row>3</xdr:row>
      <xdr:rowOff>161925</xdr:rowOff>
    </xdr:to>
    <xdr:sp>
      <xdr:nvSpPr>
        <xdr:cNvPr id="6" name="Line 6"/>
        <xdr:cNvSpPr>
          <a:spLocks/>
        </xdr:cNvSpPr>
      </xdr:nvSpPr>
      <xdr:spPr>
        <a:xfrm>
          <a:off x="9525" y="781050"/>
          <a:ext cx="1857375" cy="0"/>
        </a:xfrm>
        <a:prstGeom prst="line">
          <a:avLst/>
        </a:prstGeom>
        <a:noFill/>
        <a:ln w="381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GridLines="0" tabSelected="1" workbookViewId="0" topLeftCell="A6">
      <selection activeCell="B9" sqref="B9"/>
    </sheetView>
  </sheetViews>
  <sheetFormatPr defaultColWidth="10.296875" defaultRowHeight="19.5" customHeight="1"/>
  <cols>
    <col min="1" max="1" width="6.69921875" style="3" customWidth="1"/>
    <col min="2" max="2" width="11.59765625" style="3" customWidth="1"/>
    <col min="3" max="3" width="13.3984375" style="3" customWidth="1"/>
    <col min="4" max="4" width="19" style="3" customWidth="1"/>
    <col min="5" max="6" width="2.3984375" style="3" customWidth="1"/>
    <col min="7" max="16384" width="10.296875" style="3" customWidth="1"/>
  </cols>
  <sheetData>
    <row r="1" spans="1:6" ht="18" customHeight="1">
      <c r="A1" s="1" t="s">
        <v>0</v>
      </c>
      <c r="B1" s="2"/>
      <c r="C1" s="2"/>
      <c r="D1" s="2"/>
      <c r="E1" s="2"/>
      <c r="F1" s="2"/>
    </row>
    <row r="2" spans="1:6" ht="12.75" customHeight="1">
      <c r="A2" s="2"/>
      <c r="B2" s="2"/>
      <c r="C2" s="2"/>
      <c r="D2" s="2"/>
      <c r="E2" s="2"/>
      <c r="F2" s="2"/>
    </row>
    <row r="3" spans="1:6" ht="18" customHeight="1">
      <c r="A3" s="4" t="s">
        <v>7</v>
      </c>
      <c r="B3" s="2"/>
      <c r="C3" s="2"/>
      <c r="D3" s="2"/>
      <c r="E3" s="2"/>
      <c r="F3" s="2"/>
    </row>
    <row r="4" spans="1:6" ht="29.25" customHeight="1">
      <c r="A4" s="5"/>
      <c r="B4" s="6"/>
      <c r="C4" s="7"/>
      <c r="D4" s="8"/>
      <c r="E4" s="8"/>
      <c r="F4" s="8"/>
    </row>
    <row r="5" spans="1:6" ht="12" customHeight="1">
      <c r="A5" s="2"/>
      <c r="B5" s="2"/>
      <c r="C5" s="2"/>
      <c r="D5" s="2"/>
      <c r="E5" s="2"/>
      <c r="F5" s="2"/>
    </row>
    <row r="6" spans="1:6" ht="28.5" customHeight="1">
      <c r="A6" s="2"/>
      <c r="B6" s="9" t="s">
        <v>1</v>
      </c>
      <c r="C6" s="10" t="s">
        <v>2</v>
      </c>
      <c r="D6" s="11" t="s">
        <v>2</v>
      </c>
      <c r="E6" s="2"/>
      <c r="F6" s="2"/>
    </row>
    <row r="7" spans="1:6" ht="12.75" customHeight="1">
      <c r="A7" s="2"/>
      <c r="B7" s="12"/>
      <c r="C7" s="13"/>
      <c r="D7" s="2"/>
      <c r="E7" s="2"/>
      <c r="F7" s="2"/>
    </row>
    <row r="8" spans="1:6" ht="24" customHeight="1">
      <c r="A8" s="14" t="s">
        <v>3</v>
      </c>
      <c r="B8" s="15" t="s">
        <v>4</v>
      </c>
      <c r="C8" s="16" t="s">
        <v>5</v>
      </c>
      <c r="D8" s="17" t="s">
        <v>6</v>
      </c>
      <c r="E8" s="2"/>
      <c r="F8" s="2"/>
    </row>
    <row r="9" spans="1:6" ht="12" customHeight="1">
      <c r="A9" s="18">
        <v>0</v>
      </c>
      <c r="B9" s="22">
        <f aca="true" t="shared" si="0" ref="B9:B29">(660-3*A9)/4</f>
        <v>165</v>
      </c>
      <c r="C9" s="23">
        <f aca="true" t="shared" si="1" ref="C9:C29">(180-A9)*0.8</f>
        <v>144</v>
      </c>
      <c r="D9" s="24">
        <f aca="true" t="shared" si="2" ref="D9:D29">(220-A9)*0.8</f>
        <v>176</v>
      </c>
      <c r="E9" s="2"/>
      <c r="F9" s="2"/>
    </row>
    <row r="10" spans="1:6" ht="12.75" customHeight="1">
      <c r="A10" s="18">
        <f aca="true" t="shared" si="3" ref="A10:A29">A9+5</f>
        <v>5</v>
      </c>
      <c r="B10" s="22">
        <f t="shared" si="0"/>
        <v>161.25</v>
      </c>
      <c r="C10" s="23">
        <f t="shared" si="1"/>
        <v>140</v>
      </c>
      <c r="D10" s="24">
        <f t="shared" si="2"/>
        <v>172</v>
      </c>
      <c r="E10" s="2"/>
      <c r="F10" s="2"/>
    </row>
    <row r="11" spans="1:6" ht="12.75" customHeight="1">
      <c r="A11" s="18">
        <f t="shared" si="3"/>
        <v>10</v>
      </c>
      <c r="B11" s="22">
        <f t="shared" si="0"/>
        <v>157.5</v>
      </c>
      <c r="C11" s="23">
        <f t="shared" si="1"/>
        <v>136</v>
      </c>
      <c r="D11" s="24">
        <f t="shared" si="2"/>
        <v>168</v>
      </c>
      <c r="E11" s="2"/>
      <c r="F11" s="2"/>
    </row>
    <row r="12" spans="1:6" ht="12.75" customHeight="1">
      <c r="A12" s="18">
        <f t="shared" si="3"/>
        <v>15</v>
      </c>
      <c r="B12" s="22">
        <f t="shared" si="0"/>
        <v>153.75</v>
      </c>
      <c r="C12" s="23">
        <f t="shared" si="1"/>
        <v>132</v>
      </c>
      <c r="D12" s="24">
        <f t="shared" si="2"/>
        <v>164</v>
      </c>
      <c r="E12" s="2"/>
      <c r="F12" s="2"/>
    </row>
    <row r="13" spans="1:6" ht="12.75" customHeight="1">
      <c r="A13" s="18">
        <f t="shared" si="3"/>
        <v>20</v>
      </c>
      <c r="B13" s="22">
        <f t="shared" si="0"/>
        <v>150</v>
      </c>
      <c r="C13" s="23">
        <f t="shared" si="1"/>
        <v>128</v>
      </c>
      <c r="D13" s="24">
        <f t="shared" si="2"/>
        <v>160</v>
      </c>
      <c r="E13" s="2"/>
      <c r="F13" s="2"/>
    </row>
    <row r="14" spans="1:6" ht="12.75" customHeight="1">
      <c r="A14" s="18">
        <f t="shared" si="3"/>
        <v>25</v>
      </c>
      <c r="B14" s="22">
        <f t="shared" si="0"/>
        <v>146.25</v>
      </c>
      <c r="C14" s="23">
        <f t="shared" si="1"/>
        <v>124</v>
      </c>
      <c r="D14" s="24">
        <f t="shared" si="2"/>
        <v>156</v>
      </c>
      <c r="E14" s="2"/>
      <c r="F14" s="2"/>
    </row>
    <row r="15" spans="1:6" ht="12.75" customHeight="1">
      <c r="A15" s="18">
        <f t="shared" si="3"/>
        <v>30</v>
      </c>
      <c r="B15" s="22">
        <f t="shared" si="0"/>
        <v>142.5</v>
      </c>
      <c r="C15" s="23">
        <f t="shared" si="1"/>
        <v>120</v>
      </c>
      <c r="D15" s="24">
        <f t="shared" si="2"/>
        <v>152</v>
      </c>
      <c r="E15" s="2"/>
      <c r="F15" s="2"/>
    </row>
    <row r="16" spans="1:6" ht="12.75" customHeight="1">
      <c r="A16" s="18">
        <f t="shared" si="3"/>
        <v>35</v>
      </c>
      <c r="B16" s="22">
        <f t="shared" si="0"/>
        <v>138.75</v>
      </c>
      <c r="C16" s="23">
        <f t="shared" si="1"/>
        <v>116</v>
      </c>
      <c r="D16" s="24">
        <f t="shared" si="2"/>
        <v>148</v>
      </c>
      <c r="E16" s="2"/>
      <c r="F16" s="2"/>
    </row>
    <row r="17" spans="1:6" ht="12.75" customHeight="1">
      <c r="A17" s="18">
        <f t="shared" si="3"/>
        <v>40</v>
      </c>
      <c r="B17" s="22">
        <f t="shared" si="0"/>
        <v>135</v>
      </c>
      <c r="C17" s="23">
        <f t="shared" si="1"/>
        <v>112</v>
      </c>
      <c r="D17" s="24">
        <f t="shared" si="2"/>
        <v>144</v>
      </c>
      <c r="E17" s="2"/>
      <c r="F17" s="2"/>
    </row>
    <row r="18" spans="1:6" ht="12.75" customHeight="1">
      <c r="A18" s="18">
        <f t="shared" si="3"/>
        <v>45</v>
      </c>
      <c r="B18" s="22">
        <f t="shared" si="0"/>
        <v>131.25</v>
      </c>
      <c r="C18" s="23">
        <f t="shared" si="1"/>
        <v>108</v>
      </c>
      <c r="D18" s="24">
        <f t="shared" si="2"/>
        <v>140</v>
      </c>
      <c r="E18" s="2"/>
      <c r="F18" s="2"/>
    </row>
    <row r="19" spans="1:6" ht="12.75" customHeight="1">
      <c r="A19" s="18">
        <f t="shared" si="3"/>
        <v>50</v>
      </c>
      <c r="B19" s="22">
        <f t="shared" si="0"/>
        <v>127.5</v>
      </c>
      <c r="C19" s="23">
        <f t="shared" si="1"/>
        <v>104</v>
      </c>
      <c r="D19" s="24">
        <f t="shared" si="2"/>
        <v>136</v>
      </c>
      <c r="E19" s="2"/>
      <c r="F19" s="2"/>
    </row>
    <row r="20" spans="1:6" ht="12.75" customHeight="1">
      <c r="A20" s="18">
        <f t="shared" si="3"/>
        <v>55</v>
      </c>
      <c r="B20" s="22">
        <f t="shared" si="0"/>
        <v>123.75</v>
      </c>
      <c r="C20" s="23">
        <f t="shared" si="1"/>
        <v>100</v>
      </c>
      <c r="D20" s="24">
        <f t="shared" si="2"/>
        <v>132</v>
      </c>
      <c r="E20" s="2"/>
      <c r="F20" s="2"/>
    </row>
    <row r="21" spans="1:6" ht="12.75" customHeight="1">
      <c r="A21" s="18">
        <f t="shared" si="3"/>
        <v>60</v>
      </c>
      <c r="B21" s="22">
        <f t="shared" si="0"/>
        <v>120</v>
      </c>
      <c r="C21" s="23">
        <f t="shared" si="1"/>
        <v>96</v>
      </c>
      <c r="D21" s="24">
        <f t="shared" si="2"/>
        <v>128</v>
      </c>
      <c r="E21" s="2"/>
      <c r="F21" s="2"/>
    </row>
    <row r="22" spans="1:6" ht="12.75" customHeight="1">
      <c r="A22" s="18">
        <f t="shared" si="3"/>
        <v>65</v>
      </c>
      <c r="B22" s="22">
        <f t="shared" si="0"/>
        <v>116.25</v>
      </c>
      <c r="C22" s="23">
        <f t="shared" si="1"/>
        <v>92</v>
      </c>
      <c r="D22" s="24">
        <f t="shared" si="2"/>
        <v>124</v>
      </c>
      <c r="E22" s="2"/>
      <c r="F22" s="2"/>
    </row>
    <row r="23" spans="1:6" ht="12.75" customHeight="1">
      <c r="A23" s="18">
        <f t="shared" si="3"/>
        <v>70</v>
      </c>
      <c r="B23" s="22">
        <f t="shared" si="0"/>
        <v>112.5</v>
      </c>
      <c r="C23" s="23">
        <f t="shared" si="1"/>
        <v>88</v>
      </c>
      <c r="D23" s="24">
        <f t="shared" si="2"/>
        <v>120</v>
      </c>
      <c r="E23" s="2"/>
      <c r="F23" s="2"/>
    </row>
    <row r="24" spans="1:6" ht="12.75" customHeight="1">
      <c r="A24" s="18">
        <f t="shared" si="3"/>
        <v>75</v>
      </c>
      <c r="B24" s="22">
        <f t="shared" si="0"/>
        <v>108.75</v>
      </c>
      <c r="C24" s="23">
        <f t="shared" si="1"/>
        <v>84</v>
      </c>
      <c r="D24" s="24">
        <f t="shared" si="2"/>
        <v>116</v>
      </c>
      <c r="E24" s="2"/>
      <c r="F24" s="2"/>
    </row>
    <row r="25" spans="1:6" ht="12.75" customHeight="1">
      <c r="A25" s="18">
        <f t="shared" si="3"/>
        <v>80</v>
      </c>
      <c r="B25" s="22">
        <f t="shared" si="0"/>
        <v>105</v>
      </c>
      <c r="C25" s="23">
        <f t="shared" si="1"/>
        <v>80</v>
      </c>
      <c r="D25" s="24">
        <f t="shared" si="2"/>
        <v>112</v>
      </c>
      <c r="E25" s="2"/>
      <c r="F25" s="2"/>
    </row>
    <row r="26" spans="1:6" ht="12.75" customHeight="1">
      <c r="A26" s="18">
        <f t="shared" si="3"/>
        <v>85</v>
      </c>
      <c r="B26" s="22">
        <f t="shared" si="0"/>
        <v>101.25</v>
      </c>
      <c r="C26" s="23">
        <f t="shared" si="1"/>
        <v>76</v>
      </c>
      <c r="D26" s="24">
        <f t="shared" si="2"/>
        <v>108</v>
      </c>
      <c r="E26" s="2"/>
      <c r="F26" s="2"/>
    </row>
    <row r="27" spans="1:6" ht="12.75" customHeight="1">
      <c r="A27" s="18">
        <f t="shared" si="3"/>
        <v>90</v>
      </c>
      <c r="B27" s="22">
        <f t="shared" si="0"/>
        <v>97.5</v>
      </c>
      <c r="C27" s="23">
        <f t="shared" si="1"/>
        <v>72</v>
      </c>
      <c r="D27" s="24">
        <f t="shared" si="2"/>
        <v>104</v>
      </c>
      <c r="E27" s="2"/>
      <c r="F27" s="2"/>
    </row>
    <row r="28" spans="1:6" ht="12.75" customHeight="1">
      <c r="A28" s="18">
        <f t="shared" si="3"/>
        <v>95</v>
      </c>
      <c r="B28" s="22">
        <f t="shared" si="0"/>
        <v>93.75</v>
      </c>
      <c r="C28" s="23">
        <f t="shared" si="1"/>
        <v>68</v>
      </c>
      <c r="D28" s="24">
        <f t="shared" si="2"/>
        <v>100</v>
      </c>
      <c r="E28" s="2"/>
      <c r="F28" s="2"/>
    </row>
    <row r="29" spans="1:6" ht="12.75" customHeight="1">
      <c r="A29" s="18">
        <f t="shared" si="3"/>
        <v>100</v>
      </c>
      <c r="B29" s="22">
        <f t="shared" si="0"/>
        <v>90</v>
      </c>
      <c r="C29" s="23">
        <f t="shared" si="1"/>
        <v>64</v>
      </c>
      <c r="D29" s="24">
        <f t="shared" si="2"/>
        <v>96</v>
      </c>
      <c r="E29" s="2"/>
      <c r="F29" s="2"/>
    </row>
    <row r="30" spans="1:6" ht="12.75" customHeight="1">
      <c r="A30" s="18"/>
      <c r="B30" s="19"/>
      <c r="C30" s="20"/>
      <c r="D30" s="21"/>
      <c r="E30" s="2"/>
      <c r="F30" s="2"/>
    </row>
    <row r="31" spans="1:6" ht="12.75" customHeight="1">
      <c r="A31" s="18"/>
      <c r="B31" s="19"/>
      <c r="C31" s="20"/>
      <c r="D31" s="21"/>
      <c r="E31" s="2"/>
      <c r="F31" s="2"/>
    </row>
  </sheetData>
  <sheetProtection sheet="1" objects="1" scenarios="1" selectLockedCells="1"/>
  <printOptions/>
  <pageMargins left="0.75" right="0.75" top="1" bottom="1" header="0.5" footer="0.5"/>
  <pageSetup firstPageNumber="1" useFirstPageNumber="1" orientation="portrait" paperSize="9" scale="96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Pulsberechnung</dc:title>
  <dc:subject/>
  <dc:creator>Christian Rohrbach</dc:creator>
  <cp:keywords/>
  <dc:description/>
  <cp:lastModifiedBy>Hansueli Schiller</cp:lastModifiedBy>
  <dcterms:created xsi:type="dcterms:W3CDTF">2013-04-24T09:30:07Z</dcterms:created>
  <dcterms:modified xsi:type="dcterms:W3CDTF">2013-07-11T06:50:45Z</dcterms:modified>
  <cp:category/>
  <cp:version/>
  <cp:contentType/>
  <cp:contentStatus/>
</cp:coreProperties>
</file>